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  <sheet name="Hoja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 l="1"/>
  <c r="L7" i="2"/>
  <c r="O7" i="2" s="1"/>
  <c r="J7" i="2"/>
  <c r="R6" i="2"/>
  <c r="J6" i="2"/>
  <c r="O6" i="2" s="1"/>
</calcChain>
</file>

<file path=xl/sharedStrings.xml><?xml version="1.0" encoding="utf-8"?>
<sst xmlns="http://schemas.openxmlformats.org/spreadsheetml/2006/main" count="195" uniqueCount="98">
  <si>
    <t>PROGRAMA OPERATIVO ANUAL 2022</t>
  </si>
  <si>
    <t>EJE</t>
  </si>
  <si>
    <t>OBJETIVO</t>
  </si>
  <si>
    <t>ESTRATEGIA</t>
  </si>
  <si>
    <t>CALENDARIZACION DE LINEAS DE ACCIÓN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</si>
  <si>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</si>
  <si>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</si>
  <si>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</si>
  <si>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</si>
  <si>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</si>
  <si>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</si>
  <si>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</si>
  <si>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</si>
  <si>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</si>
  <si>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</si>
  <si>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</si>
  <si>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</si>
  <si>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AREA RESPONSABLE</t>
  </si>
  <si>
    <t>META ANUAL</t>
  </si>
  <si>
    <t>UNIDAD DE MEDIDA</t>
  </si>
  <si>
    <t xml:space="preserve">PARTIDA PRESUPUESTAL </t>
  </si>
  <si>
    <t>MONTO TOTAL ANUALPRESUPUESTAL</t>
  </si>
  <si>
    <t>x</t>
  </si>
  <si>
    <t>-</t>
  </si>
  <si>
    <t>Direccion de Ingresos  Padron y Licencias, Apremios y Catastro Mpal</t>
  </si>
  <si>
    <t>Contar con un padron confiable que permita la correcta toma de decisiones, con la depuracion de 500 registros empadronados.</t>
  </si>
  <si>
    <t>Registros Empadronados</t>
  </si>
  <si>
    <t>Direccion de Ingresos  Apremios</t>
  </si>
  <si>
    <t>Generacion de Cartas Invitacion, Apercibimientos, Notificaciones, Requerimientos, Señalamiento de Bienes</t>
  </si>
  <si>
    <t>Documento generador de cobro</t>
  </si>
  <si>
    <t>2000,3000 (Gasto operativo)</t>
  </si>
  <si>
    <t>Direccion de Ingresos Apremios</t>
  </si>
  <si>
    <t>Acercamiento a 20 mil contribuyentes para negociar y conveniar adeudos con rezagos</t>
  </si>
  <si>
    <t>Contribuyentes</t>
  </si>
  <si>
    <t xml:space="preserve">NOMBRE DEL PROGRAMA PRESUPUESTARIO </t>
  </si>
  <si>
    <t>MONTO</t>
  </si>
  <si>
    <t>INDICADOR</t>
  </si>
  <si>
    <t xml:space="preserve">UNIDAD DE MEDIDA </t>
  </si>
  <si>
    <t xml:space="preserve">MEDIO DE VERIFICACIÓN </t>
  </si>
  <si>
    <t>LÍNEA BASE             (2018-2021)</t>
  </si>
  <si>
    <t>META              (2021-2024)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</si>
  <si>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</si>
  <si>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</si>
  <si>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</si>
  <si>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</si>
  <si>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</si>
  <si>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</si>
  <si>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 xml:space="preserve">SERVICIOS PERSONALES </t>
  </si>
  <si>
    <t>GASTO CORRIENTE</t>
  </si>
  <si>
    <t>%</t>
  </si>
  <si>
    <t xml:space="preserve">OBSERVACION DEL INDICADOR </t>
  </si>
  <si>
    <t xml:space="preserve">Instituciones confiables y efectivas </t>
  </si>
  <si>
    <t xml:space="preserve">Ingresos Municipales </t>
  </si>
  <si>
    <t>Millones de pesos</t>
  </si>
  <si>
    <t xml:space="preserve">Estadistica de la Hacienda Pública Municipal </t>
  </si>
  <si>
    <t xml:space="preserve">Ascendente </t>
  </si>
  <si>
    <t>Recuperación de rezagos de Ingresos Municipales</t>
  </si>
  <si>
    <t>RECAUDACION 2022</t>
  </si>
  <si>
    <t>CIUDAD DE TODOS</t>
  </si>
  <si>
    <t xml:space="preserve">a). Actualización permanentemente del registro municipal de contribuyentes, a fin de garantizar la mejora continua en el control del cumplimiento de las obligaciones fiscales. </t>
  </si>
  <si>
    <t xml:space="preserve"> b). Optimizar el control tributario a través de acciones permanentes de orientación y asistencia, verificación, fiscalización y cobranza coactiva.</t>
  </si>
  <si>
    <t xml:space="preserve">  c). Incorporación de criterios de eficiencia, racionalidad y transparencia, mediante la implementación de esquemas financieros alternativos a programas y proyectos que permitan una mejor captación y negociación en la recuperación del rezago.</t>
  </si>
  <si>
    <t>OCT</t>
  </si>
  <si>
    <t>Ciudad de todos</t>
  </si>
  <si>
    <t xml:space="preserve">      OBJETIVOS DEL PLAN DE DESARROLLO MUNICIPAL 2021 - 2024</t>
  </si>
  <si>
    <t>APREMIOS</t>
  </si>
  <si>
    <t xml:space="preserve">PROBLEMÁTICA </t>
  </si>
  <si>
    <t>Adeudos al Municipio derivados del no pago de contribuciones</t>
  </si>
  <si>
    <r>
      <rPr>
        <b/>
        <sz val="12"/>
        <color theme="1"/>
        <rFont val="Arial Narrow"/>
        <family val="2"/>
      </rPr>
      <t xml:space="preserve">OM16 </t>
    </r>
    <r>
      <rPr>
        <sz val="12"/>
        <color theme="1"/>
        <rFont val="Arial Narrow"/>
        <family val="2"/>
      </rPr>
      <t>Asegurar la sustentabilidad financiera y optimizar el manejo de los recursos publicos.</t>
    </r>
  </si>
  <si>
    <t>Falta de acciones para el cobro de adeudos por Impuestos y Derechos</t>
  </si>
  <si>
    <t>Padron de contribuyentes desactualizado (Licencias y permisos)</t>
  </si>
  <si>
    <r>
      <rPr>
        <b/>
        <sz val="12"/>
        <color theme="1"/>
        <rFont val="Arial Narrow"/>
        <family val="2"/>
      </rPr>
      <t xml:space="preserve">OM17 </t>
    </r>
    <r>
      <rPr>
        <sz val="12"/>
        <color theme="1"/>
        <rFont val="Arial Narrow"/>
        <family val="2"/>
      </rPr>
      <t xml:space="preserve">Fortalecer la vinculacion interdepartamental de la Administracion Publica Municipal mediante la actuzalizacion del sistema de concentracion informatica y mecanismos logisticos, con la finalidad de ampliar el padron de recaudacion local de los contribuyentes y el aumento de estos, buscar el incremento de los participantes federales permitiendo asi fortalecer los ingresos publicos municipales </t>
    </r>
  </si>
  <si>
    <t>Padron Catastral desactualizado</t>
  </si>
  <si>
    <t>Gestión deficiente de recursos ante las Dependencias Federales y Estatales</t>
  </si>
  <si>
    <t>CALENDARIZACIÓN DE ESTRATEGIAS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</si>
  <si>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</si>
  <si>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</si>
  <si>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</si>
  <si>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</si>
  <si>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</si>
  <si>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</si>
  <si>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</si>
  <si>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</si>
  <si>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</si>
  <si>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</si>
  <si>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</si>
  <si>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 xml:space="preserve">IINVERSIÓN O PARTIDA PRESUPUESTAL  </t>
  </si>
  <si>
    <t>Area de Apremios</t>
  </si>
  <si>
    <t>Documento</t>
  </si>
  <si>
    <t>Presupuesto Municipal</t>
  </si>
  <si>
    <t>Realizar la depuración en gabinete de las multas de obras públicas y reglamentos.</t>
  </si>
  <si>
    <t>Notificacion de adeudos de cuentas del Impuesto Predial.</t>
  </si>
  <si>
    <t>Seguimiento a cartera vencida de vía publica, lo anterior en virtud de que se advierte que no se ha trabajado por varios años ese modulo y existen muchos rezagos en el mismo.</t>
  </si>
  <si>
    <t>Seguimiento a módulo de parcialidades, lo anterior en virtud de que se advierte que no se ha trabajado por varios años ese modulo y existen muchos rezagos en el mismo.</t>
  </si>
  <si>
    <t>seguimiento a cartera vencida de modulo licencias, dando prioridad a adeudos mayores y adeudos antiguos.</t>
  </si>
  <si>
    <t>OM5 Asegurar la sustentabilidad financiera y optimizar el manejo de los recursos públicos.</t>
  </si>
  <si>
    <t>EM5 Mejoramiento de la capacidad de generación de recursos de todas las fuentes municipales de ingreso.</t>
  </si>
  <si>
    <t>PANEL DE CONTROL PARA EL SEGUIMIENTO Y LA EVALUACION DEL P.M.D.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</si>
</sst>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7" tint="-0.249977111117893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8"/>
      <color rgb="FF0DBCDF"/>
      <name val="Arial Narrow"/>
      <family val="2"/>
    </font>
    <font>
      <b/>
      <sz val="12"/>
      <name val="Arial Narrow"/>
      <family val="2"/>
    </font>
    <font>
      <b/>
      <sz val="24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name val="Calibri"/>
      <family val="2"/>
      <scheme val="minor"/>
    </font>
    <font>
      <b/>
      <sz val="8"/>
      <name val="Arial Narrow"/>
      <family val="2"/>
    </font>
    <font>
      <b/>
      <sz val="12"/>
      <name val="Calibri"/>
      <family val="2"/>
      <scheme val="minor"/>
    </font>
    <font>
      <b/>
      <sz val="14"/>
      <name val="Tahoma"/>
      <family val="2"/>
    </font>
    <font>
      <sz val="11"/>
      <name val="Tahoma"/>
      <family val="2"/>
    </font>
    <font>
      <b/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E6D6F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9" xfId="0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4" fontId="9" fillId="0" borderId="18" xfId="0" applyNumberFormat="1" applyFont="1" applyBorder="1" applyAlignment="1">
      <alignment horizontal="center" vertical="center" wrapText="1"/>
    </xf>
    <xf numFmtId="44" fontId="9" fillId="4" borderId="18" xfId="0" applyNumberFormat="1" applyFont="1" applyFill="1" applyBorder="1" applyAlignment="1">
      <alignment horizontal="center" vertical="center" wrapText="1"/>
    </xf>
    <xf numFmtId="44" fontId="9" fillId="0" borderId="18" xfId="1" applyFont="1" applyFill="1" applyBorder="1" applyAlignment="1">
      <alignment horizontal="center" vertical="center" wrapText="1"/>
    </xf>
    <xf numFmtId="9" fontId="9" fillId="0" borderId="18" xfId="2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1" applyFont="1"/>
    <xf numFmtId="44" fontId="1" fillId="0" borderId="0" xfId="1" applyFont="1"/>
    <xf numFmtId="44" fontId="7" fillId="0" borderId="11" xfId="0" applyNumberFormat="1" applyFont="1" applyBorder="1" applyAlignment="1">
      <alignment horizontal="center" vertical="center"/>
    </xf>
    <xf numFmtId="0" fontId="11" fillId="5" borderId="21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22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 wrapText="1"/>
    </xf>
    <xf numFmtId="3" fontId="14" fillId="5" borderId="25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 wrapText="1"/>
    </xf>
    <xf numFmtId="44" fontId="9" fillId="0" borderId="13" xfId="0" applyNumberFormat="1" applyFont="1" applyBorder="1" applyAlignment="1">
      <alignment horizontal="center" vertical="center" wrapText="1"/>
    </xf>
    <xf numFmtId="44" fontId="9" fillId="0" borderId="14" xfId="0" applyNumberFormat="1" applyFont="1" applyBorder="1" applyAlignment="1">
      <alignment horizontal="center" vertical="center" wrapText="1"/>
    </xf>
    <xf numFmtId="44" fontId="9" fillId="0" borderId="19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left" vertical="center"/>
    </xf>
    <xf numFmtId="0" fontId="14" fillId="5" borderId="2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 textRotation="255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5</xdr:row>
      <xdr:rowOff>52387</xdr:rowOff>
    </xdr:from>
    <xdr:ext cx="1938031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12687300" y="1824037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/>
                <a:t>Avance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2687300" y="1824037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/>
                <a:t>Avance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5</xdr:row>
      <xdr:rowOff>304800</xdr:rowOff>
    </xdr:from>
    <xdr:to>
      <xdr:col>13</xdr:col>
      <xdr:colOff>1743075</xdr:colOff>
      <xdr:row>5</xdr:row>
      <xdr:rowOff>1333500</xdr:rowOff>
    </xdr:to>
    <xdr:sp macro="" textlink="">
      <xdr:nvSpPr>
        <xdr:cNvPr id="3" name="CuadroTexto 2"/>
        <xdr:cNvSpPr txBox="1"/>
      </xdr:nvSpPr>
      <xdr:spPr>
        <a:xfrm>
          <a:off x="12687300" y="207645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13</xdr:col>
      <xdr:colOff>47625</xdr:colOff>
      <xdr:row>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12687300" y="328136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2687300" y="328136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6</xdr:row>
      <xdr:rowOff>304800</xdr:rowOff>
    </xdr:from>
    <xdr:to>
      <xdr:col>13</xdr:col>
      <xdr:colOff>1743075</xdr:colOff>
      <xdr:row>6</xdr:row>
      <xdr:rowOff>1333500</xdr:rowOff>
    </xdr:to>
    <xdr:sp macro="" textlink="">
      <xdr:nvSpPr>
        <xdr:cNvPr id="5" name="CuadroTexto 4"/>
        <xdr:cNvSpPr txBox="1"/>
      </xdr:nvSpPr>
      <xdr:spPr>
        <a:xfrm>
          <a:off x="12687300" y="353377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52003</xdr:colOff>
      <xdr:row>0</xdr:row>
      <xdr:rowOff>140758</xdr:rowOff>
    </xdr:from>
    <xdr:to>
      <xdr:col>20</xdr:col>
      <xdr:colOff>226339</xdr:colOff>
      <xdr:row>2</xdr:row>
      <xdr:rowOff>550333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400000"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140758"/>
          <a:ext cx="988339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C38"/>
  <sheetViews>
    <sheetView tabSelected="1" workbookViewId="0">
      <selection activeCell="B13" sqref="B13"/>
    </sheetView>
  </sheetViews>
  <sheetFormatPr baseColWidth="10" defaultRowHeight="15" x14ac:dyDescent="0.25"/>
  <cols>
    <col min="1" max="1" width="11.42578125" customWidth="1"/>
    <col min="2" max="2" width="30" customWidth="1"/>
    <col min="3" max="3" width="28.42578125" customWidth="1"/>
    <col min="4" max="4" width="22.5703125" customWidth="1"/>
    <col min="10" max="24" width="11.42578125" customWidth="1"/>
    <col min="25" max="25" width="24.28515625" customWidth="1"/>
    <col min="26" max="26" width="57.42578125" customWidth="1"/>
    <col min="27" max="27" width="15.7109375" customWidth="1"/>
    <col min="28" max="28" width="17.28515625" customWidth="1"/>
    <col min="29" max="29" width="16.5703125" customWidth="1"/>
  </cols>
  <sheetData>
    <row r="1" spans="1:29" ht="24" thickTop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</row>
    <row r="2" spans="1:29" ht="24" thickBot="1" x14ac:dyDescent="0.3">
      <c r="A2" s="56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8"/>
    </row>
    <row r="3" spans="1:29" ht="39" thickTop="1" x14ac:dyDescent="0.25">
      <c r="A3" s="59"/>
      <c r="B3" s="52" t="s">
        <v>1</v>
      </c>
      <c r="C3" s="60" t="s">
        <v>2</v>
      </c>
      <c r="D3" s="52" t="s">
        <v>3</v>
      </c>
      <c r="E3" s="61" t="s">
        <v>4</v>
      </c>
      <c r="F3" s="61"/>
      <c r="G3" s="61"/>
      <c r="H3" s="61"/>
      <c r="I3" s="62"/>
      <c r="J3" s="63" t="s">
        <v>5</v>
      </c>
      <c r="K3" s="63" t="s">
        <v>6</v>
      </c>
      <c r="L3" s="63" t="s">
        <v>7</v>
      </c>
      <c r="M3" s="63" t="s">
        <v>8</v>
      </c>
      <c r="N3" s="63" t="s">
        <v>9</v>
      </c>
      <c r="O3" s="63" t="s">
        <v>10</v>
      </c>
      <c r="P3" s="63" t="s">
        <v>11</v>
      </c>
      <c r="Q3" s="63" t="s">
        <v>12</v>
      </c>
      <c r="R3" s="63" t="s">
        <v>13</v>
      </c>
      <c r="S3" s="63" t="s">
        <v>14</v>
      </c>
      <c r="T3" s="63" t="s">
        <v>15</v>
      </c>
      <c r="U3" s="63" t="s">
        <v>16</v>
      </c>
      <c r="V3" s="63" t="s">
        <v>5</v>
      </c>
      <c r="W3" s="63" t="s">
        <v>6</v>
      </c>
      <c r="X3" s="63" t="s">
        <v>7</v>
      </c>
      <c r="Y3" s="64" t="s">
        <v>17</v>
      </c>
      <c r="Z3" s="64" t="s">
        <v>18</v>
      </c>
      <c r="AA3" s="64" t="s">
        <v>19</v>
      </c>
      <c r="AB3" s="64" t="s">
        <v>20</v>
      </c>
      <c r="AC3" s="64" t="s">
        <v>21</v>
      </c>
    </row>
    <row r="4" spans="1:29" ht="55.5" customHeight="1" x14ac:dyDescent="0.25">
      <c r="A4" s="1">
        <v>1</v>
      </c>
      <c r="B4" s="65" t="s">
        <v>58</v>
      </c>
      <c r="C4" s="33" t="s">
        <v>95</v>
      </c>
      <c r="D4" s="33" t="s">
        <v>96</v>
      </c>
      <c r="E4" s="35" t="s">
        <v>59</v>
      </c>
      <c r="F4" s="35"/>
      <c r="G4" s="35"/>
      <c r="H4" s="35"/>
      <c r="I4" s="35"/>
      <c r="J4" s="2" t="s">
        <v>22</v>
      </c>
      <c r="K4" s="2" t="s">
        <v>22</v>
      </c>
      <c r="L4" s="2" t="s">
        <v>22</v>
      </c>
      <c r="M4" s="2" t="s">
        <v>22</v>
      </c>
      <c r="N4" s="2" t="s">
        <v>22</v>
      </c>
      <c r="O4" s="2" t="s">
        <v>22</v>
      </c>
      <c r="P4" s="2" t="s">
        <v>22</v>
      </c>
      <c r="Q4" s="2" t="s">
        <v>22</v>
      </c>
      <c r="R4" s="2" t="s">
        <v>22</v>
      </c>
      <c r="S4" s="2" t="s">
        <v>22</v>
      </c>
      <c r="T4" s="2" t="s">
        <v>22</v>
      </c>
      <c r="U4" s="2" t="s">
        <v>22</v>
      </c>
      <c r="V4" s="2" t="s">
        <v>22</v>
      </c>
      <c r="W4" s="2" t="s">
        <v>22</v>
      </c>
      <c r="X4" s="2" t="s">
        <v>22</v>
      </c>
      <c r="Y4" s="3" t="s">
        <v>24</v>
      </c>
      <c r="Z4" s="4" t="s">
        <v>25</v>
      </c>
      <c r="AA4" s="5" t="s">
        <v>26</v>
      </c>
      <c r="AB4" s="3" t="s">
        <v>23</v>
      </c>
      <c r="AC4" s="15" t="s">
        <v>23</v>
      </c>
    </row>
    <row r="5" spans="1:29" ht="51.75" customHeight="1" x14ac:dyDescent="0.25">
      <c r="A5" s="1">
        <v>2</v>
      </c>
      <c r="B5" s="32"/>
      <c r="C5" s="34"/>
      <c r="D5" s="33"/>
      <c r="E5" s="35" t="s">
        <v>60</v>
      </c>
      <c r="F5" s="35"/>
      <c r="G5" s="35"/>
      <c r="H5" s="35"/>
      <c r="I5" s="35"/>
      <c r="J5" s="2" t="s">
        <v>22</v>
      </c>
      <c r="K5" s="2" t="s">
        <v>22</v>
      </c>
      <c r="L5" s="2" t="s">
        <v>22</v>
      </c>
      <c r="M5" s="2" t="s">
        <v>22</v>
      </c>
      <c r="N5" s="2" t="s">
        <v>22</v>
      </c>
      <c r="O5" s="2" t="s">
        <v>22</v>
      </c>
      <c r="P5" s="2" t="s">
        <v>22</v>
      </c>
      <c r="Q5" s="2" t="s">
        <v>22</v>
      </c>
      <c r="R5" s="2" t="s">
        <v>22</v>
      </c>
      <c r="S5" s="2" t="s">
        <v>22</v>
      </c>
      <c r="T5" s="2" t="s">
        <v>22</v>
      </c>
      <c r="U5" s="2" t="s">
        <v>22</v>
      </c>
      <c r="V5" s="2" t="s">
        <v>22</v>
      </c>
      <c r="W5" s="2" t="s">
        <v>22</v>
      </c>
      <c r="X5" s="2" t="s">
        <v>22</v>
      </c>
      <c r="Y5" s="3" t="s">
        <v>27</v>
      </c>
      <c r="Z5" s="4" t="s">
        <v>28</v>
      </c>
      <c r="AA5" s="6" t="s">
        <v>29</v>
      </c>
      <c r="AB5" s="3" t="s">
        <v>30</v>
      </c>
      <c r="AC5" s="15">
        <v>0</v>
      </c>
    </row>
    <row r="6" spans="1:29" ht="72.75" customHeight="1" x14ac:dyDescent="0.25">
      <c r="A6" s="1">
        <v>3</v>
      </c>
      <c r="B6" s="32"/>
      <c r="C6" s="34"/>
      <c r="D6" s="33"/>
      <c r="E6" s="35" t="s">
        <v>61</v>
      </c>
      <c r="F6" s="35"/>
      <c r="G6" s="35"/>
      <c r="H6" s="35"/>
      <c r="I6" s="35"/>
      <c r="J6" s="2" t="s">
        <v>22</v>
      </c>
      <c r="K6" s="2" t="s">
        <v>22</v>
      </c>
      <c r="L6" s="2" t="s">
        <v>22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  <c r="R6" s="2" t="s">
        <v>22</v>
      </c>
      <c r="S6" s="2" t="s">
        <v>22</v>
      </c>
      <c r="T6" s="2" t="s">
        <v>22</v>
      </c>
      <c r="U6" s="2" t="s">
        <v>22</v>
      </c>
      <c r="V6" s="2" t="s">
        <v>22</v>
      </c>
      <c r="W6" s="2" t="s">
        <v>22</v>
      </c>
      <c r="X6" s="2" t="s">
        <v>22</v>
      </c>
      <c r="Y6" s="3" t="s">
        <v>31</v>
      </c>
      <c r="Z6" s="4" t="s">
        <v>32</v>
      </c>
      <c r="AA6" s="6" t="s">
        <v>33</v>
      </c>
      <c r="AB6" s="3" t="s">
        <v>23</v>
      </c>
      <c r="AC6" s="15" t="s">
        <v>23</v>
      </c>
    </row>
    <row r="37" spans="10:19" x14ac:dyDescent="0.25">
      <c r="J37" s="36"/>
      <c r="K37" s="36"/>
      <c r="L37" s="36"/>
      <c r="M37" s="36"/>
      <c r="P37" s="36"/>
      <c r="Q37" s="36"/>
      <c r="R37" s="36"/>
      <c r="S37" s="36"/>
    </row>
    <row r="38" spans="10:19" x14ac:dyDescent="0.25">
      <c r="J38" s="36"/>
      <c r="K38" s="36"/>
      <c r="L38" s="36"/>
      <c r="M38" s="36"/>
      <c r="P38" s="36"/>
      <c r="Q38" s="36"/>
      <c r="R38" s="36"/>
      <c r="S38" s="36"/>
    </row>
  </sheetData>
  <mergeCells count="13">
    <mergeCell ref="P37:S37"/>
    <mergeCell ref="J38:M38"/>
    <mergeCell ref="P38:S38"/>
    <mergeCell ref="E6:I6"/>
    <mergeCell ref="J37:M37"/>
    <mergeCell ref="A1:AC1"/>
    <mergeCell ref="A2:AC2"/>
    <mergeCell ref="E3:I3"/>
    <mergeCell ref="B4:B6"/>
    <mergeCell ref="C4:C6"/>
    <mergeCell ref="D4:D6"/>
    <mergeCell ref="E4:I4"/>
    <mergeCell ref="E5:I5"/>
  </mergeCells>
  <pageMargins left="0.7" right="0.7" top="0.75" bottom="0.75" header="0.3" footer="0.3"/>
  <pageSetup paperSize="9" scale="6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9"/>
  <sheetViews>
    <sheetView workbookViewId="0">
      <selection activeCell="F19" sqref="F19"/>
    </sheetView>
  </sheetViews>
  <sheetFormatPr baseColWidth="10" defaultRowHeight="15" x14ac:dyDescent="0.25"/>
  <cols>
    <col min="1" max="1" width="9" customWidth="1"/>
    <col min="2" max="2" width="27.42578125" customWidth="1"/>
    <col min="3" max="3" width="17.42578125" hidden="1" customWidth="1"/>
    <col min="4" max="4" width="18" hidden="1" customWidth="1"/>
    <col min="5" max="5" width="16" hidden="1" customWidth="1"/>
    <col min="6" max="7" width="17.28515625" customWidth="1"/>
    <col min="8" max="8" width="17" customWidth="1"/>
    <col min="9" max="9" width="24.85546875" bestFit="1" customWidth="1"/>
    <col min="10" max="10" width="20.140625" customWidth="1"/>
    <col min="11" max="11" width="18.85546875" bestFit="1" customWidth="1"/>
    <col min="12" max="13" width="18.85546875" customWidth="1"/>
    <col min="14" max="14" width="32.7109375" customWidth="1"/>
    <col min="15" max="15" width="9.42578125" bestFit="1" customWidth="1"/>
    <col min="16" max="16" width="20" customWidth="1"/>
    <col min="18" max="18" width="17.85546875" bestFit="1" customWidth="1"/>
    <col min="19" max="19" width="19.5703125" bestFit="1" customWidth="1"/>
    <col min="20" max="21" width="16.28515625" bestFit="1" customWidth="1"/>
  </cols>
  <sheetData>
    <row r="1" spans="1:21" ht="18" x14ac:dyDescent="0.25">
      <c r="A1" s="66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1" ht="18.75" thickBot="1" x14ac:dyDescent="0.3">
      <c r="A2" s="67" t="s">
        <v>57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21" ht="15.75" thickBot="1" x14ac:dyDescent="0.3">
      <c r="A3" s="70" t="s">
        <v>1</v>
      </c>
      <c r="B3" s="70" t="s">
        <v>34</v>
      </c>
      <c r="C3" s="71" t="s">
        <v>35</v>
      </c>
      <c r="D3" s="71"/>
      <c r="E3" s="71"/>
      <c r="F3" s="70" t="s">
        <v>36</v>
      </c>
      <c r="G3" s="72" t="s">
        <v>37</v>
      </c>
      <c r="H3" s="70" t="s">
        <v>38</v>
      </c>
      <c r="I3" s="70" t="s">
        <v>39</v>
      </c>
      <c r="J3" s="70" t="s">
        <v>40</v>
      </c>
      <c r="K3" s="70" t="s">
        <v>41</v>
      </c>
      <c r="L3" s="70" t="s">
        <v>42</v>
      </c>
      <c r="M3" s="70" t="s">
        <v>43</v>
      </c>
      <c r="N3" s="70" t="s">
        <v>44</v>
      </c>
      <c r="O3" s="71" t="s">
        <v>45</v>
      </c>
      <c r="P3" s="71"/>
    </row>
    <row r="4" spans="1:21" ht="15.75" thickBot="1" x14ac:dyDescent="0.3">
      <c r="A4" s="70"/>
      <c r="B4" s="70"/>
      <c r="C4" s="71"/>
      <c r="D4" s="71"/>
      <c r="E4" s="71"/>
      <c r="F4" s="70"/>
      <c r="G4" s="73"/>
      <c r="H4" s="70"/>
      <c r="I4" s="70"/>
      <c r="J4" s="70"/>
      <c r="K4" s="70"/>
      <c r="L4" s="70"/>
      <c r="M4" s="70"/>
      <c r="N4" s="70"/>
      <c r="O4" s="71"/>
      <c r="P4" s="71"/>
    </row>
    <row r="5" spans="1:21" ht="30" thickBot="1" x14ac:dyDescent="0.3">
      <c r="A5" s="72"/>
      <c r="B5" s="72"/>
      <c r="C5" s="74" t="s">
        <v>46</v>
      </c>
      <c r="D5" s="74" t="s">
        <v>47</v>
      </c>
      <c r="E5" s="74" t="s">
        <v>48</v>
      </c>
      <c r="F5" s="72"/>
      <c r="G5" s="75"/>
      <c r="H5" s="72"/>
      <c r="I5" s="72"/>
      <c r="J5" s="72"/>
      <c r="K5" s="72"/>
      <c r="L5" s="72"/>
      <c r="M5" s="72"/>
      <c r="N5" s="72"/>
      <c r="O5" s="76" t="s">
        <v>49</v>
      </c>
      <c r="P5" s="77" t="s">
        <v>50</v>
      </c>
      <c r="S5">
        <v>2019</v>
      </c>
      <c r="T5">
        <v>2020</v>
      </c>
      <c r="U5">
        <v>2021</v>
      </c>
    </row>
    <row r="6" spans="1:21" ht="126" customHeight="1" thickBot="1" x14ac:dyDescent="0.3">
      <c r="A6" s="37" t="s">
        <v>63</v>
      </c>
      <c r="B6" s="37" t="s">
        <v>51</v>
      </c>
      <c r="C6" s="38"/>
      <c r="D6" s="40"/>
      <c r="E6" s="40"/>
      <c r="F6" s="7" t="s">
        <v>52</v>
      </c>
      <c r="G6" s="7" t="s">
        <v>53</v>
      </c>
      <c r="H6" s="7" t="s">
        <v>54</v>
      </c>
      <c r="I6" s="8">
        <v>1399428735.8800001</v>
      </c>
      <c r="J6" s="8">
        <f>I6*1.15</f>
        <v>1609343046.2620001</v>
      </c>
      <c r="K6" s="9">
        <v>507478561.74000001</v>
      </c>
      <c r="L6" s="10">
        <v>542852489.82000005</v>
      </c>
      <c r="M6" s="10">
        <v>559011994.70000005</v>
      </c>
      <c r="N6" s="7"/>
      <c r="O6" s="11">
        <f>SUM(K6+L6+M6)/J6</f>
        <v>0.99999999999875733</v>
      </c>
      <c r="P6" s="7" t="s">
        <v>55</v>
      </c>
      <c r="R6" s="12">
        <f>SUM(S6:U6)</f>
        <v>1399428735.8800001</v>
      </c>
      <c r="S6" s="13">
        <v>451867363.16000003</v>
      </c>
      <c r="T6" s="13">
        <v>453820065.24000001</v>
      </c>
      <c r="U6" s="13">
        <v>493741307.48000002</v>
      </c>
    </row>
    <row r="7" spans="1:21" ht="126" customHeight="1" thickBot="1" x14ac:dyDescent="0.3">
      <c r="A7" s="37"/>
      <c r="B7" s="37"/>
      <c r="C7" s="39"/>
      <c r="D7" s="41"/>
      <c r="E7" s="41"/>
      <c r="F7" s="7" t="s">
        <v>56</v>
      </c>
      <c r="G7" s="7" t="s">
        <v>53</v>
      </c>
      <c r="H7" s="7" t="s">
        <v>54</v>
      </c>
      <c r="I7" s="8">
        <v>26469668.239999998</v>
      </c>
      <c r="J7" s="8">
        <f>I7*1.1</f>
        <v>29116635.063999999</v>
      </c>
      <c r="K7" s="9">
        <v>8823222.75</v>
      </c>
      <c r="L7" s="10">
        <f>K7*1.1</f>
        <v>9705545.0250000004</v>
      </c>
      <c r="M7" s="10">
        <v>10587867.289999999</v>
      </c>
      <c r="N7" s="7"/>
      <c r="O7" s="11">
        <f t="shared" ref="O7" si="0">SUM(K7+L7+M7)/J7</f>
        <v>1.0000000000343445</v>
      </c>
      <c r="P7" s="7" t="s">
        <v>55</v>
      </c>
      <c r="R7" s="12">
        <f>SUM(S7:U7)</f>
        <v>26469668.240000002</v>
      </c>
      <c r="S7" s="14">
        <v>8672994.1699999999</v>
      </c>
      <c r="T7" s="13">
        <v>7651462.1799999997</v>
      </c>
      <c r="U7" s="13">
        <v>10145211.890000001</v>
      </c>
    </row>
    <row r="9" spans="1:21" x14ac:dyDescent="0.25">
      <c r="I9" s="12"/>
    </row>
  </sheetData>
  <mergeCells count="20">
    <mergeCell ref="A6:A7"/>
    <mergeCell ref="B6:B7"/>
    <mergeCell ref="C6:C7"/>
    <mergeCell ref="D6:D7"/>
    <mergeCell ref="E6:E7"/>
    <mergeCell ref="A1:P1"/>
    <mergeCell ref="A2:P2"/>
    <mergeCell ref="A3:A5"/>
    <mergeCell ref="B3:B5"/>
    <mergeCell ref="C3:E4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P4"/>
  </mergeCells>
  <pageMargins left="0.7" right="0.7" top="0.75" bottom="0.75" header="0.3" footer="0.3"/>
  <pageSetup paperSize="9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10"/>
  <sheetViews>
    <sheetView workbookViewId="0">
      <selection sqref="A1:B10"/>
    </sheetView>
  </sheetViews>
  <sheetFormatPr baseColWidth="10" defaultRowHeight="15" x14ac:dyDescent="0.25"/>
  <cols>
    <col min="1" max="1" width="68.28515625" bestFit="1" customWidth="1"/>
    <col min="2" max="2" width="77.140625" customWidth="1"/>
  </cols>
  <sheetData>
    <row r="1" spans="1:2" ht="21" thickTop="1" x14ac:dyDescent="0.25">
      <c r="A1" s="78" t="s">
        <v>64</v>
      </c>
      <c r="B1" s="79"/>
    </row>
    <row r="2" spans="1:2" ht="16.5" thickBot="1" x14ac:dyDescent="0.3">
      <c r="A2" s="80" t="s">
        <v>65</v>
      </c>
      <c r="B2" s="81"/>
    </row>
    <row r="3" spans="1:2" ht="16.5" thickTop="1" x14ac:dyDescent="0.25">
      <c r="A3" s="63" t="s">
        <v>66</v>
      </c>
      <c r="B3" s="63" t="s">
        <v>2</v>
      </c>
    </row>
    <row r="4" spans="1:2" ht="15.75" x14ac:dyDescent="0.25">
      <c r="A4" s="16" t="s">
        <v>67</v>
      </c>
      <c r="B4" s="42" t="s">
        <v>68</v>
      </c>
    </row>
    <row r="5" spans="1:2" ht="15.75" x14ac:dyDescent="0.25">
      <c r="A5" s="17" t="s">
        <v>69</v>
      </c>
      <c r="B5" s="42"/>
    </row>
    <row r="6" spans="1:2" ht="15.75" x14ac:dyDescent="0.25">
      <c r="A6" s="18" t="s">
        <v>70</v>
      </c>
      <c r="B6" s="43" t="s">
        <v>71</v>
      </c>
    </row>
    <row r="7" spans="1:2" ht="15.75" x14ac:dyDescent="0.25">
      <c r="A7" s="19" t="s">
        <v>72</v>
      </c>
      <c r="B7" s="44"/>
    </row>
    <row r="8" spans="1:2" ht="15.75" x14ac:dyDescent="0.25">
      <c r="A8" s="19" t="s">
        <v>73</v>
      </c>
      <c r="B8" s="44"/>
    </row>
    <row r="9" spans="1:2" ht="15.75" x14ac:dyDescent="0.25">
      <c r="A9" s="19"/>
      <c r="B9" s="44"/>
    </row>
    <row r="10" spans="1:2" ht="15.75" x14ac:dyDescent="0.25">
      <c r="A10" s="20"/>
      <c r="B10" s="45"/>
    </row>
  </sheetData>
  <mergeCells count="4">
    <mergeCell ref="A1:B1"/>
    <mergeCell ref="A2:B2"/>
    <mergeCell ref="B4:B5"/>
    <mergeCell ref="B6:B10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15"/>
  <sheetViews>
    <sheetView workbookViewId="0">
      <selection activeCell="C11" sqref="C11"/>
    </sheetView>
  </sheetViews>
  <sheetFormatPr baseColWidth="10" defaultRowHeight="15" x14ac:dyDescent="0.25"/>
  <cols>
    <col min="2" max="2" width="43.42578125" customWidth="1"/>
    <col min="3" max="3" width="23.7109375" customWidth="1"/>
    <col min="4" max="15" width="5.7109375" customWidth="1"/>
    <col min="16" max="16" width="23.85546875" customWidth="1"/>
    <col min="17" max="17" width="24.7109375" hidden="1" customWidth="1"/>
    <col min="18" max="18" width="20.28515625" hidden="1" customWidth="1"/>
    <col min="19" max="19" width="17.7109375" hidden="1" customWidth="1"/>
  </cols>
  <sheetData>
    <row r="1" spans="1:19" ht="24" thickTop="1" x14ac:dyDescent="0.25">
      <c r="A1" s="31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4" thickBot="1" x14ac:dyDescent="0.3">
      <c r="A2" s="82" t="s">
        <v>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</row>
    <row r="3" spans="1:19" ht="49.5" thickBot="1" x14ac:dyDescent="0.3">
      <c r="A3" s="85" t="s">
        <v>74</v>
      </c>
      <c r="B3" s="86"/>
      <c r="C3" s="87"/>
      <c r="D3" s="88" t="s">
        <v>75</v>
      </c>
      <c r="E3" s="88" t="s">
        <v>76</v>
      </c>
      <c r="F3" s="88" t="s">
        <v>77</v>
      </c>
      <c r="G3" s="88" t="s">
        <v>78</v>
      </c>
      <c r="H3" s="88" t="s">
        <v>79</v>
      </c>
      <c r="I3" s="88" t="s">
        <v>80</v>
      </c>
      <c r="J3" s="88" t="s">
        <v>81</v>
      </c>
      <c r="K3" s="88" t="s">
        <v>82</v>
      </c>
      <c r="L3" s="88" t="s">
        <v>83</v>
      </c>
      <c r="M3" s="88" t="s">
        <v>62</v>
      </c>
      <c r="N3" s="88" t="s">
        <v>84</v>
      </c>
      <c r="O3" s="88" t="s">
        <v>85</v>
      </c>
      <c r="P3" s="89" t="s">
        <v>17</v>
      </c>
      <c r="Q3" s="89" t="s">
        <v>18</v>
      </c>
      <c r="R3" s="89" t="s">
        <v>19</v>
      </c>
      <c r="S3" s="90" t="s">
        <v>86</v>
      </c>
    </row>
    <row r="4" spans="1:19" ht="31.5" x14ac:dyDescent="0.25">
      <c r="A4" s="21">
        <v>1</v>
      </c>
      <c r="B4" s="50" t="s">
        <v>91</v>
      </c>
      <c r="C4" s="51"/>
      <c r="D4" s="22"/>
      <c r="E4" s="22" t="s">
        <v>22</v>
      </c>
      <c r="F4" s="22" t="s">
        <v>22</v>
      </c>
      <c r="G4" s="22" t="s">
        <v>22</v>
      </c>
      <c r="H4" s="22" t="s">
        <v>22</v>
      </c>
      <c r="I4" s="22" t="s">
        <v>22</v>
      </c>
      <c r="J4" s="22" t="s">
        <v>22</v>
      </c>
      <c r="K4" s="22" t="s">
        <v>22</v>
      </c>
      <c r="L4" s="22" t="s">
        <v>22</v>
      </c>
      <c r="M4" s="22" t="s">
        <v>22</v>
      </c>
      <c r="N4" s="22" t="s">
        <v>22</v>
      </c>
      <c r="O4" s="22" t="s">
        <v>22</v>
      </c>
      <c r="P4" s="23" t="s">
        <v>87</v>
      </c>
      <c r="Q4" s="24">
        <v>18000</v>
      </c>
      <c r="R4" s="23" t="s">
        <v>88</v>
      </c>
      <c r="S4" s="23" t="s">
        <v>89</v>
      </c>
    </row>
    <row r="5" spans="1:19" ht="31.5" x14ac:dyDescent="0.25">
      <c r="A5" s="21">
        <v>2</v>
      </c>
      <c r="B5" s="46" t="s">
        <v>90</v>
      </c>
      <c r="C5" s="47"/>
      <c r="D5" s="22"/>
      <c r="E5" s="22"/>
      <c r="F5" s="22"/>
      <c r="G5" s="22"/>
      <c r="H5" s="22"/>
      <c r="I5" s="22"/>
      <c r="J5" s="22"/>
      <c r="K5" s="22"/>
      <c r="L5" s="22"/>
      <c r="M5" s="22" t="s">
        <v>22</v>
      </c>
      <c r="N5" s="22" t="s">
        <v>22</v>
      </c>
      <c r="O5" s="22" t="s">
        <v>22</v>
      </c>
      <c r="P5" s="23" t="s">
        <v>87</v>
      </c>
      <c r="Q5" s="24">
        <v>1860</v>
      </c>
      <c r="R5" s="23" t="s">
        <v>88</v>
      </c>
      <c r="S5" s="23" t="s">
        <v>89</v>
      </c>
    </row>
    <row r="6" spans="1:19" s="27" customFormat="1" ht="31.5" x14ac:dyDescent="0.25">
      <c r="A6" s="26">
        <v>5</v>
      </c>
      <c r="B6" s="46" t="s">
        <v>92</v>
      </c>
      <c r="C6" s="47"/>
      <c r="D6" s="22" t="s">
        <v>22</v>
      </c>
      <c r="E6" s="22" t="s">
        <v>22</v>
      </c>
      <c r="F6" s="22" t="s">
        <v>22</v>
      </c>
      <c r="G6" s="22"/>
      <c r="H6" s="22"/>
      <c r="I6" s="22"/>
      <c r="J6" s="22"/>
      <c r="K6" s="22"/>
      <c r="L6" s="22"/>
      <c r="M6" s="22"/>
      <c r="N6" s="22"/>
      <c r="O6" s="22"/>
      <c r="P6" s="23" t="s">
        <v>87</v>
      </c>
      <c r="Q6" s="24">
        <v>5600</v>
      </c>
      <c r="R6" s="23" t="s">
        <v>88</v>
      </c>
      <c r="S6" s="25" t="s">
        <v>89</v>
      </c>
    </row>
    <row r="7" spans="1:19" s="27" customFormat="1" ht="31.5" x14ac:dyDescent="0.25">
      <c r="A7" s="28">
        <v>6</v>
      </c>
      <c r="B7" s="46" t="s">
        <v>93</v>
      </c>
      <c r="C7" s="47"/>
      <c r="D7" s="22"/>
      <c r="E7" s="22"/>
      <c r="F7" s="22"/>
      <c r="G7" s="22" t="s">
        <v>22</v>
      </c>
      <c r="H7" s="22" t="s">
        <v>22</v>
      </c>
      <c r="I7" s="22"/>
      <c r="J7" s="22"/>
      <c r="K7" s="22"/>
      <c r="L7" s="22"/>
      <c r="M7" s="22"/>
      <c r="N7" s="22"/>
      <c r="O7" s="22"/>
      <c r="P7" s="23" t="s">
        <v>87</v>
      </c>
      <c r="Q7" s="23">
        <v>3360</v>
      </c>
      <c r="R7" s="23" t="s">
        <v>88</v>
      </c>
      <c r="S7" s="25" t="s">
        <v>89</v>
      </c>
    </row>
    <row r="8" spans="1:19" s="27" customFormat="1" ht="31.5" x14ac:dyDescent="0.25">
      <c r="A8" s="28">
        <v>6</v>
      </c>
      <c r="B8" s="46" t="s">
        <v>94</v>
      </c>
      <c r="C8" s="47"/>
      <c r="D8" s="22"/>
      <c r="E8" s="22"/>
      <c r="F8" s="22"/>
      <c r="G8" s="22"/>
      <c r="H8" s="22" t="s">
        <v>22</v>
      </c>
      <c r="I8" s="22" t="s">
        <v>22</v>
      </c>
      <c r="J8" s="22" t="s">
        <v>22</v>
      </c>
      <c r="K8" s="22" t="s">
        <v>22</v>
      </c>
      <c r="L8" s="22" t="s">
        <v>22</v>
      </c>
      <c r="M8" s="22"/>
      <c r="N8" s="22"/>
      <c r="O8" s="22"/>
      <c r="P8" s="23" t="s">
        <v>87</v>
      </c>
      <c r="Q8" s="23">
        <v>3360</v>
      </c>
      <c r="R8" s="23" t="s">
        <v>88</v>
      </c>
      <c r="S8" s="25" t="s">
        <v>89</v>
      </c>
    </row>
    <row r="12" spans="1:19" ht="15.75" x14ac:dyDescent="0.25">
      <c r="B12" s="29"/>
      <c r="C12" s="30"/>
      <c r="D12" s="29"/>
    </row>
    <row r="13" spans="1:19" ht="15.75" x14ac:dyDescent="0.25">
      <c r="B13" s="29"/>
      <c r="C13" s="30"/>
      <c r="D13" s="29"/>
    </row>
    <row r="14" spans="1:19" ht="15.75" x14ac:dyDescent="0.25">
      <c r="B14" s="29"/>
    </row>
    <row r="15" spans="1:19" ht="15.75" x14ac:dyDescent="0.25">
      <c r="B15" s="29"/>
    </row>
  </sheetData>
  <mergeCells count="8">
    <mergeCell ref="B6:C6"/>
    <mergeCell ref="B7:C7"/>
    <mergeCell ref="B8:C8"/>
    <mergeCell ref="A1:S1"/>
    <mergeCell ref="A2:S2"/>
    <mergeCell ref="A3:C3"/>
    <mergeCell ref="B4:C4"/>
    <mergeCell ref="B5:C5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Margarita Montoya Romero</dc:creator>
  <cp:lastModifiedBy>José Antonio Álvarez Hernández</cp:lastModifiedBy>
  <cp:lastPrinted>2022-05-25T19:20:00Z</cp:lastPrinted>
  <dcterms:created xsi:type="dcterms:W3CDTF">2022-05-24T19:43:06Z</dcterms:created>
  <dcterms:modified xsi:type="dcterms:W3CDTF">2022-05-25T19:35:23Z</dcterms:modified>
</cp:coreProperties>
</file>